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pteka\!!!!!SEKCJA FARMAKOEKONOMIKI\ZAPYTANIA OFERTOWE\416_CHIRURGIA ONKOLOGICZNA\ZAPROSZENIE\"/>
    </mc:Choice>
  </mc:AlternateContent>
  <xr:revisionPtr revIDLastSave="0" documentId="13_ncr:1_{C209BDB2-ACFD-4B76-823D-AACA05AC75B1}" xr6:coauthVersionLast="47" xr6:coauthVersionMax="47" xr10:uidLastSave="{00000000-0000-0000-0000-000000000000}"/>
  <bookViews>
    <workbookView xWindow="-120" yWindow="-120" windowWidth="24240" windowHeight="13140" xr2:uid="{BFDFEA8D-1D44-43E0-9A83-8ACF6A5ED02F}"/>
  </bookViews>
  <sheets>
    <sheet name="Arkusz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M9" i="1"/>
  <c r="J5" i="1"/>
  <c r="M5" i="1"/>
  <c r="J6" i="1"/>
  <c r="M6" i="1"/>
  <c r="J7" i="1"/>
  <c r="M7" i="1"/>
  <c r="J8" i="1"/>
  <c r="M8" i="1"/>
  <c r="J10" i="1"/>
  <c r="M10" i="1"/>
  <c r="J11" i="1"/>
  <c r="M11" i="1"/>
  <c r="J12" i="1"/>
  <c r="M12" i="1"/>
  <c r="J13" i="1"/>
  <c r="M13" i="1"/>
  <c r="J15" i="1"/>
  <c r="M15" i="1"/>
  <c r="J17" i="1"/>
  <c r="M17" i="1"/>
  <c r="J18" i="1"/>
  <c r="M18" i="1"/>
  <c r="J19" i="1"/>
  <c r="M19" i="1"/>
  <c r="J20" i="1"/>
  <c r="M20" i="1"/>
  <c r="J21" i="1"/>
  <c r="M21" i="1"/>
  <c r="J22" i="1"/>
  <c r="M22" i="1"/>
  <c r="J23" i="1"/>
  <c r="M23" i="1"/>
  <c r="J24" i="1"/>
  <c r="M24" i="1"/>
  <c r="J26" i="1"/>
  <c r="M26" i="1"/>
  <c r="J27" i="1"/>
  <c r="M27" i="1"/>
  <c r="J28" i="1"/>
  <c r="M28" i="1"/>
  <c r="J29" i="1"/>
  <c r="M29" i="1"/>
  <c r="J30" i="1"/>
  <c r="M30" i="1"/>
  <c r="J31" i="1"/>
  <c r="M31" i="1"/>
  <c r="J32" i="1"/>
  <c r="M32" i="1"/>
  <c r="J33" i="1"/>
  <c r="M33" i="1"/>
  <c r="J34" i="1"/>
  <c r="M34" i="1"/>
  <c r="J35" i="1"/>
  <c r="M35" i="1"/>
  <c r="J36" i="1"/>
  <c r="M36" i="1"/>
  <c r="J37" i="1"/>
  <c r="M37" i="1"/>
  <c r="J38" i="1"/>
  <c r="M38" i="1"/>
  <c r="J39" i="1"/>
  <c r="M39" i="1"/>
  <c r="J40" i="1"/>
  <c r="M40" i="1"/>
  <c r="J41" i="1"/>
  <c r="M41" i="1"/>
  <c r="J43" i="1"/>
  <c r="M43" i="1"/>
  <c r="J44" i="1"/>
  <c r="M44" i="1"/>
  <c r="M45" i="1"/>
  <c r="K9" i="1"/>
  <c r="N9" i="1"/>
  <c r="K5" i="1"/>
  <c r="N5" i="1"/>
  <c r="K6" i="1"/>
  <c r="N6" i="1"/>
  <c r="K7" i="1"/>
  <c r="N7" i="1"/>
  <c r="K8" i="1"/>
  <c r="N8" i="1"/>
  <c r="K10" i="1"/>
  <c r="N10" i="1"/>
  <c r="K11" i="1"/>
  <c r="N11" i="1"/>
  <c r="K12" i="1"/>
  <c r="N12" i="1"/>
  <c r="K13" i="1"/>
  <c r="N13" i="1"/>
  <c r="K15" i="1"/>
  <c r="N15" i="1"/>
  <c r="K17" i="1"/>
  <c r="N17" i="1"/>
  <c r="K18" i="1"/>
  <c r="N18" i="1"/>
  <c r="K19" i="1"/>
  <c r="N19" i="1"/>
  <c r="K20" i="1"/>
  <c r="N20" i="1"/>
  <c r="K21" i="1"/>
  <c r="N21" i="1"/>
  <c r="K22" i="1"/>
  <c r="N22" i="1"/>
  <c r="K23" i="1"/>
  <c r="N23" i="1"/>
  <c r="K24" i="1"/>
  <c r="N24" i="1"/>
  <c r="K26" i="1"/>
  <c r="N26" i="1"/>
  <c r="K27" i="1"/>
  <c r="N27" i="1"/>
  <c r="K28" i="1"/>
  <c r="N28" i="1"/>
  <c r="K29" i="1"/>
  <c r="N29" i="1"/>
  <c r="K30" i="1"/>
  <c r="N30" i="1"/>
  <c r="K31" i="1"/>
  <c r="N31" i="1"/>
  <c r="K32" i="1"/>
  <c r="N32" i="1"/>
  <c r="K33" i="1"/>
  <c r="N33" i="1"/>
  <c r="K34" i="1"/>
  <c r="N34" i="1"/>
  <c r="K35" i="1"/>
  <c r="N35" i="1"/>
  <c r="K36" i="1"/>
  <c r="N36" i="1"/>
  <c r="K37" i="1"/>
  <c r="N37" i="1"/>
  <c r="K38" i="1"/>
  <c r="N38" i="1"/>
  <c r="K39" i="1"/>
  <c r="N39" i="1"/>
  <c r="K40" i="1"/>
  <c r="N40" i="1"/>
  <c r="K41" i="1"/>
  <c r="N41" i="1"/>
  <c r="K43" i="1"/>
  <c r="N43" i="1"/>
  <c r="K44" i="1"/>
  <c r="N44" i="1"/>
  <c r="N45" i="1"/>
  <c r="L9" i="1"/>
  <c r="L5" i="1"/>
  <c r="L6" i="1"/>
  <c r="L7" i="1"/>
  <c r="L8" i="1"/>
  <c r="L10" i="1"/>
  <c r="L11" i="1"/>
  <c r="L12" i="1"/>
  <c r="L13" i="1"/>
  <c r="L15" i="1"/>
  <c r="L17" i="1"/>
  <c r="L18" i="1"/>
  <c r="L19" i="1"/>
  <c r="L20" i="1"/>
  <c r="L21" i="1"/>
  <c r="L22" i="1"/>
  <c r="L23" i="1"/>
  <c r="L24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3" i="1"/>
  <c r="L44" i="1"/>
  <c r="L45" i="1"/>
</calcChain>
</file>

<file path=xl/sharedStrings.xml><?xml version="1.0" encoding="utf-8"?>
<sst xmlns="http://schemas.openxmlformats.org/spreadsheetml/2006/main" count="94" uniqueCount="60">
  <si>
    <t>lp.</t>
  </si>
  <si>
    <t>Nazwa asortymentu</t>
  </si>
  <si>
    <t>Grupa / Kategoria wg Wspólnego Słownika Zamówień (CPV)</t>
  </si>
  <si>
    <t>j.m</t>
  </si>
  <si>
    <t xml:space="preserve"> VAT</t>
  </si>
  <si>
    <t>Kwota VAT</t>
  </si>
  <si>
    <t>Wartość VAT</t>
  </si>
  <si>
    <t>szt.</t>
  </si>
  <si>
    <t>op.</t>
  </si>
  <si>
    <t>RAZEM</t>
  </si>
  <si>
    <t>Numer katalogowy</t>
  </si>
  <si>
    <t>ZAŁĄCZNIK NR 1 FORMULARZ ASORTYMENTOWO-CENOWY</t>
  </si>
  <si>
    <t>Ilość</t>
  </si>
  <si>
    <t xml:space="preserve">Cena jednostkowa netto </t>
  </si>
  <si>
    <t xml:space="preserve">Cena jednostkowa brutto </t>
  </si>
  <si>
    <t>Wartość netto</t>
  </si>
  <si>
    <t xml:space="preserve">Wartość brutto </t>
  </si>
  <si>
    <t>Nazwa handlowa/ Producent</t>
  </si>
  <si>
    <t>Znak: 137174</t>
  </si>
  <si>
    <t>Uniwersalny jednorazowy stapler laparoskopowy do ładunków staplerów jednorazowych laparoskopowych, 11 punktów artykulacyjnych do 45 stopni w obie strony, funkcja grasperowania w rękojeści staplera, wspólna rękojeść dla ładunków prostych i z artykulacją, z możliwością ponownego ładowania do 25 razy, przycisk odblokowujący ładunek zlokalizowany w rączce staplera,  o średnicy trzonu 12mm, z możliwością rotacji o 360° - dł 16 cm.</t>
  </si>
  <si>
    <t xml:space="preserve">Elektrody neutralne, niesterylne, jednorazowego użytku dla pacjentów powyżej 13,6kg z kablem. Elektroda dzielona na pół z warstwą samoprzylepną. </t>
  </si>
  <si>
    <t>Precyzyjne kleszczyki do uszczelniania naczyń i pęczków tkankowych do 7 mm włącznie, długość narzędzia 21 cm, szczęki pokryte nanocząsteczkami minimalizującymi przywieranie tkanki, długość szczęk 21,6 mm, długość cięcia 19,8 mm, długość uszczelniania 20,6mm, kąt zagięcia szczęk 40st., aktywowany ręcznie.</t>
  </si>
  <si>
    <t>Jednorazowy automatyczny stapler liniowy o długości linii szwu 30mm, z podwójną linią naprzemiennie ułożonych tytanowych zszywek wykonanych z drutu obustronnie spłaszczonego, załadowany ładunkiem do tkanki cienkiej (3,5mm przed zamknięciem, 1,5mm po zamknięciu), ze zintegrowaną pinezką ograniczającą wysuwanie tkanki opuszczaną manualnie lub automatycznie; stapler posiada jedną dżwignię zamykająco-spustową. Możliwość obsługi staplera jedną dłonią.</t>
  </si>
  <si>
    <t>Jednorazowy automatyczny stapler liniowy o długości linii szwu 45mm, z podwójną linią naprzemiennie ułożonych tytanowych zszywek wykonanych z drutu obustronnie spłaszczonego, załadowany ładunkiem do tkanki cienkiej (3,5mm przed zamknięciem, 1,5mm po zamknięciu), ze zintegrowaną pinezką ograniczającą wysuwanie tkanki opuszczaną manualnie lub automatycznie; stapler posiada jedną dżwignię zamykająco-spustową. Możliwość obsługi staplera jedną dłonią.</t>
  </si>
  <si>
    <t>Jednorazowy automatyczny stapler liniowy o długości linii szwu 45mm, z podwójną linią naprzemiennie ułożonych tytanowych zszywek wykonanych z drutu obustronnie spłaszczonego, załadowany ładunkiem do tkanki grubej (4,8mm przed zamknięciem, 2,0mm po zamknięciu), ze zintegrowaną pinezką ograniczającą wysuwanie tkanki opuszczaną manualnie lub automatycznie; stapler posiada jedną dżwignię zamykająco-spustową. Możliwość obsługi staplera jedną dłonią.</t>
  </si>
  <si>
    <t>Jednorazowy automatyczny stapler liniowy o długości linii szwu 60mm, z podwójną linią naprzemiennie ułożonych tytanowych zszywek wykonanych z drutu obustronnie spłaszczonego, załadowany ładunkiem do tkanki cienkiej (3,5mm przed zamknięciem, 1,5mm po zamknięciu), ze zintegrowaną pinezką ograniczającą wysuwanie tkanki opuszczaną manualnie lub automatycznie; stapler posiada jedną dżwignię zamykająco-spustową. Możliwość obsługi staplera jedną dłonią.</t>
  </si>
  <si>
    <t>Jednorazowy automatyczny stapler liniowy o długości linii szwu 60mm, z podwójną linią naprzemiennie ułożonych tytanowych zszywek wykonanych z drutu obustronnie spłaszczonego, załadowany ładunkiem do tkanki grubej (4,8mm przed zamknięciem, 2,0mm po zamknięciu), ze zintegrowaną pinezką ograniczającą wysuwanie tkanki opuszczaną manualnie lub automatycznie; stapler posiada jedną dżwignię zamykająco-spustową. Możliwość obsługi staplera jedną dłonią.</t>
  </si>
  <si>
    <t>Jednorazowy automatyczny stapler liniowy o długości linii szwu 90mm, z podwójną linią naprzemiennie ułożonych tytanowych zszywek wykonanych z drutu obustronnie spłaszczonego, załadowany ładunkiem do tkank i cienkiej (3,5mm przed zamknięciem, 1,5mm po zamknięciu), ze zintegrowaną pinezką. Możliwość obsługi staplera jedną dłonią. ograniczającą wysuwanie tkanki opuszczaną manualnie lub automatycznie; stapler posiada jedną dżwignię zamykająco-spustową.  Możliwość obsługi staplera jedną dłonią.</t>
  </si>
  <si>
    <t>Jednorazowy automatyczny stapler liniowy o długości linii szwu 90mm, z podwójną linią naprzemiennie ułożonych tytanowych zszywek wykonanych z drutu obustronnie spłaszczonego, załadowany ładunkiem do tkanki grubej (4,8mm przed zamknięciem, 2,0mm po zamknięciu), ze zintegrowaną pinezką ograniczającą wysuwanie tkanki opuszczaną manualnie lub automatycznie; stapler posiada jedną dżwignię zamykająco-spustową. Możliwość obsługi staplera jedną dłonią.</t>
  </si>
  <si>
    <t>Ładunek do jednorazowego automatycznego staplera liniowego o długości linii szwu 30mm, z podwójną linią naprzemiennie ułożonych tytanowych zszywek wykonanych z drutu obustronnie spłaszczonego, przeznaczony do tkanki cienkiej (3,5mm przed zamknięciem, 1,5mm po zamknięciu).</t>
  </si>
  <si>
    <t>Ładunek do jednorazowego automatycznego staplera liniowego o długości linii szwu 30mm, z podwójną linią naprzemiennie ułożonych tytanowych zszywek wykonanych z drutu obustronnie spłaszczonego, przeznaczony do tkanki grubej (4,8mm przed zamknięciem, 2,0mm po zamknięciu).</t>
  </si>
  <si>
    <t>Ładunek do jednorazowego automatycznego staplera liniowego o długości linii szwu 45mm, z podwójną linią naprzemiennie ułożonych tytanowych zszywek wykonanych z drutu obustronnie spłaszczonego, przeznaczony do tkanki cienkiej (3,5mm przed zamknięciem, 1,5mm po zamknięciu).</t>
  </si>
  <si>
    <t>Ładunek do jednorazowego automatycznego staplera liniowego o długości linii szwu 45mm, z podwójną linią naprzemiennie ułożonych tytanowych zszywek wykonanych z drutu obustronnie spłaszczonego, przeznaczony do tkanki grubej (4,8mm przed zamknięciem, 2,0mm po zamknięciu).</t>
  </si>
  <si>
    <t>Ładunek do jednorazowego automatycznego staplera liniowego o długości linii szwu 60mm, z podwójną linią naprzemiennie ułożonych tytanowych zszywek wykonanych z drutu obustronnie spłaszczonego, przeznaczony do tkanki cienkiej (3,5mm przed zamknięciem, 1,5mm po zamknięciu).</t>
  </si>
  <si>
    <t>Ładunek do jednorazowego automatycznego staplera liniowego o długości linii szwu 60mm, z podwójną linią naprzemiennie ułożonych tytanowych zszywek wykonanych z drutu obustronnie spłaszczonego, przeznaczony do tkanki grubej (4,8mm przed zamknięciem, 2,0mm po zamknięciu).</t>
  </si>
  <si>
    <t>Ładunek do jednorazowego automatycznego staplera liniowego o długości linii szwu 90mm, z podwójną linią naprzemiennie ułożonych tytanowych zszywek wykonanych z drutu obustronnie spłaszczonego, przeznaczony do tkanki cienkiej (3,5mm przed zamknięciem, 1,5mm po zamknięciu).</t>
  </si>
  <si>
    <t>Ładunek do jednorazowego automatycznego staplera liniowego o długości linii szwu 90mm, z podwójną linią naprzemiennie ułożonych tytanowych zszywek wykonanych z drutu obustronnie spłaszczonego, przeznaczony do tkanki grubej (4,8mm przed zamknięciem, 2,0mm po zamknięciu).</t>
  </si>
  <si>
    <t>Jednorazowa sterylna uszczelka do kaniuli  wielorazowego uzytku 5 mm wykonanej z wytrzymałego i lekkiego tworzywa PEEK. Pakowane  po 1 szt. Opakowanie zbiorcze a 25 szt.</t>
  </si>
  <si>
    <t>Jednorazowy automatyczny stapler liniowy o długości linii szwu 30mm, z podwójną linią naprzemiennie ułożonych tytanowych zszywek wykonanych z drutu obustronnie spłaszczonego, załadowany ładunkiem do tkanki grubej (4,8mm przed zamknięciem, 2,0mm po zamknięciu), ze zintegrowaną pinezką ograniczającą wysuwanie tkanki opuszczaną manualnie lub automatycznie; stapler posiada jedną dżwignię zamykająco-spustową.</t>
  </si>
  <si>
    <t>ZADANIE 1</t>
  </si>
  <si>
    <t>ZADANIE 2</t>
  </si>
  <si>
    <t>ZADANIE 3</t>
  </si>
  <si>
    <t>ZADANIE 4</t>
  </si>
  <si>
    <t>ZADANIE 5</t>
  </si>
  <si>
    <t>Stapler okrężny jednorazowy zakrzywiony z łamaną główką po oddaniu strzału  o średnicy 21 mm , 25 mm, 28 mm , 31 mm , 33 mm , z automatyczną regulacją docisku zszywek; zszywki wykonane z drutu obustronnie spłaszczonego dla uzyskania pewnego zamknięcia na zmienionej chorobowo tkance; w średnicach 21 mm , 25 mm  i 28 mm możliwość wyboru wysokości zszywki- 3,5 mm lub  4,8 mm przed zamknięciem ; w średnicach 31 mm oraz 33 mm zszywka o wys.4,8 mm przed zamknięciem ; stapler o długości standardowej lub laparoskopowy.Opakowanie wewnętrzne zawiera 4 naklejki do historii choroby pacjena opatrzone kodem QR do szybkiej identyfikacji produktu.</t>
  </si>
  <si>
    <t xml:space="preserve">Stapler okrężny jednorazowy o średnicy 28 lub 31mm zakrzywiony, z łamanym kowadełkiem po oddaniu strzału dla zwiększonego bezpieczeństwa podczas wyciągania staplera przez nowo utworzone zespolenie, z trzema rzędami stopniowanych zszywek do tk.średnio-grubej (3,0-3,5-4,0) i bardzo grubej (4,0-4,5-5,0). </t>
  </si>
  <si>
    <t>Narzędzie do uszczelniania i rozdzielania naczyń pęczków tkankowych, naczyń limfatycznych do 7mm włącznie, długość 23, 37 lub 44cm, średnica trzonu 5 mm, z wbudowanym nożem, z przewodem, trzon obracany o 350 stp., zakrzywione szczęki typu Maryland pokryte nanocząsteczkami minimalizującymi przywieranie tkanki. Długość uszczelniania 20,3mm, długość cięcia 18,5 mm.</t>
  </si>
  <si>
    <t xml:space="preserve">Ładunek do staplera laparoskopowego, zamykająco-tnący, z nożem w ładunku, umieszczający 6 rzędów tytanowych zszywek (3 + 3), o długości linii szwów 45 lub 60mm, sztywne kowadełko w celu poprawy kompresji,  posiadający możliwość zginania w obie strony o 45°, o wysokości zszywek przed zamknięciem 3,0mm; 3,5mm; 4,0mm, przeznaczony do tkanki średnio-grubej . Ładunek kompatybilny z automatycznym systemem staplerowym oraz staplerem laparoskopowym uniwersalnym. </t>
  </si>
  <si>
    <t xml:space="preserve">Ładunek do staplera laparoskopowego, zamykająco-tnący, z nożem w ładunku, umieszczający 6 rzędów tytanowych zszywek (3 + 3), o długości linii szwów 45 lub 60mm, sztywne kowadełko w celu poprawy kompresji,  posiadający możliwość zginania w obie strony o 45°, o wysokości zszywek przed zamknięciem 2,0mm; 2,5mm; 3,0mm, przeznaczony do tkanki naczyniowej/średnio-grubej . Ładunek kompatybilny z automatycznym systemem staplerowym oraz staplerem laparoskopowym uniwersalnym. </t>
  </si>
  <si>
    <t xml:space="preserve">Ładunek do staplera laparoskopowego, zamykająco-tnący, z nożem w ładunku, umieszczający 6 rzędów tytanowych zszywek (3 + 3), o długości linii szwów 45 lub 60mm, sztywne kowadełko w celu poprawy kompresji,  posiadający możliwość zginania w obie strony o 45°, o wysokości zszywek przed zamknięciem 4,0mm; 4,5mm; 5,0mm, przeznaczony do tkanki grubej . Ładunek kompatybilny z automatycznym systemem staplerowym oraz staplerem laparoskopowym uniwersalnym. </t>
  </si>
  <si>
    <t>Uchwyt elektrochirurgiczny z przełącznikiem przyciskowym i suwakiem określającym moc, trzy tryby - cięcie, koaglacja i Valleylab, elektroda z ostrzem ze stali nierdzewnej, pakowany w plastikową kaburę.</t>
  </si>
  <si>
    <t xml:space="preserve">Jednorazowy stapler liniowy zamykająco-tnący, stopniowany ładunek z nożem stanowiącym część ładunku, o długości linii szwu 80mm, z dwoma potrójnymi rzędami tytanowych zszywek ułożonych naprzemiennie, zszywki o wysokości 3,0-3,5-4,0 przez zamknięciem. Stapler posiada ruchomą dźwignię spustową umożliwiającą odpalanie staplera na dwie strony. Po odpaleniu staplera nóż chowa się w plastikową zabezpieczającą pochewkę. Stapler posiada oddzielny przycisk otwierania staplera. </t>
  </si>
  <si>
    <t xml:space="preserve">Stopniowany ładunek z nożem stanowiącym część ładunku, o długości linii zszywu 80mm, z dwoma potrójnymi rzędami tytanowych zszywek ułożonych naprzemiennie. Zszywki o wysokości 3,0-3,5-4,0 przed zamknięciem. </t>
  </si>
  <si>
    <t>Jednorazowy stapler liniowy zamykająco-tnący, stopniowany ładunek z nożem stanowiącym część ładunku, o długości linii szwu 80mm, z dwoma potrójnymi rzędami tytanowych zszywek ułożonych naprzemiennie, zszywki o wysokości 4,0-4,5-5,0 przez zamknięciem. Stapler posiada ruchomą dźwignię spustową umożliwiającą odpalanie staplera na dwie strony. Po odpaleniu staplera nóż chowa się w plastikową zabezpieczającą pochewkę. Stapler posiada oddzielny przycisk otwierania staplera.</t>
  </si>
  <si>
    <t xml:space="preserve">Stopniowany ładunek z nożem stanowiącym część ładunku, o długości linii zszywu 80mm, z dwoma potrójnymi rzędami tytanowych zszywek ułożonych naprzemiennie. Zszywki o wysokości 4,0-4,5-5,0 przed zamknięciem. </t>
  </si>
  <si>
    <t>Jednorazowy stapler liniowy zamykająco-tnący, stopniowany ładunek z nożem stanowiącym część ładunku, o długości linii szwu 60mm, z dwoma potrójnymi rzędami tytanowych zszywek ułożonych naprzemiennie, zszywki o wysokości 3,0-3,5-4,0 przez zamknięciem. Stapler posiada ruchomą dźwignię spustową umożliwiającą odpalanie staplera na dwie strony. Po odpaleniu staplera nóż chowa się w plastikową zabezpieczającą pochewkę. Stapler posiada oddzielny przycisk otwierania staplera.</t>
  </si>
  <si>
    <t xml:space="preserve">Stopniowany ładunek z nożem stanowiącym część ładunku, o długości linii zszywu 60mm, z dwoma potrójnymi rzędami tytanowych zszywek ułożonych naprzemiennie. Zszywki o wysokości 3,0-3,5-4,0 przed zamknięciem. </t>
  </si>
  <si>
    <t xml:space="preserve">Jednorazowy stapler liniowy zamykająco-tnący, stopniowany ładunek z nożem stanowiącym część ładunku, o długości linii szwu 60mm, z dwoma potrójnymi rzędami tytanowych zszywek ułożonych naprzemiennie, zszywki o wysokości 4,0-4,5-5,0 przez zamknięciem. Stapler posiada ruchomą dźwignię spustową umożliwiającą odpalanie staplera na dwie strony. Po odpaleniu staplera nóż chowa się w plastikową zabezpieczającą pochewkę. Stapler posiada oddzielny przycisk otwierania staplera. </t>
  </si>
  <si>
    <t>Stopniowany ładunek z nożem stanowiącym część ładunku, o długości linii zszywu 60mm, z dwoma potrójnymi rzędami tytanowych zszywek ułożonych naprzemiennie. Zszywki o wysokości 4,0-4,5-5,0 przed zamknięciem.</t>
  </si>
  <si>
    <t xml:space="preserve">Jednorazowa sterylna  głowica 5-12 mm do kaniuli  wielorazowego użytku  10 mm oraz 12 mm wykonanej  z wytrzymałego  i lekkiego tworzywa PEEK. Zintegrowana redukcja 5-12 mm, podwójny system uszczelek, lejkowy otwór dla łatwiejszego  wprowadzania narzędzi. Pakowane   po 1 szt./ opakowanie zbiorcze a 5 szt.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</si>
</sst>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;[Red]\-#,##0.00\ [$zł-415]"/>
  </numFmts>
  <fonts count="16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9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0"/>
      <color indexed="8"/>
      <name val="Arial CE"/>
      <family val="2"/>
      <charset val="238"/>
    </font>
    <font>
      <sz val="10"/>
      <name val="Arial CE"/>
      <family val="2"/>
      <charset val="238"/>
    </font>
    <font>
      <sz val="10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rgb="FF006100"/>
      <name val="Czcionka tekstu podstawowego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79998168889431442"/>
        <bgColor rgb="FFFFC7CE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E0EFD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9" fontId="3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0" fillId="0" borderId="0"/>
    <xf numFmtId="0" fontId="10" fillId="0" borderId="0"/>
    <xf numFmtId="0" fontId="12" fillId="0" borderId="0"/>
    <xf numFmtId="0" fontId="13" fillId="2" borderId="0" applyNumberFormat="0" applyBorder="0" applyAlignment="0" applyProtection="0"/>
  </cellStyleXfs>
  <cellXfs count="32">
    <xf numFmtId="0" fontId="0" fillId="0" borderId="0" xfId="0"/>
    <xf numFmtId="0" fontId="14" fillId="0" borderId="2" xfId="0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 wrapText="1"/>
    </xf>
    <xf numFmtId="9" fontId="4" fillId="6" borderId="2" xfId="1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4" fontId="5" fillId="6" borderId="2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7" fillId="5" borderId="2" xfId="2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2" xfId="3" applyFont="1" applyBorder="1" applyAlignment="1" applyProtection="1">
      <alignment horizontal="center" vertical="center" wrapText="1"/>
      <protection locked="0"/>
    </xf>
    <xf numFmtId="3" fontId="5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" fontId="7" fillId="0" borderId="2" xfId="3" applyNumberFormat="1" applyFont="1" applyBorder="1" applyAlignment="1">
      <alignment horizontal="center" vertical="center" wrapText="1"/>
    </xf>
    <xf numFmtId="0" fontId="7" fillId="0" borderId="2" xfId="5" applyFont="1" applyBorder="1" applyAlignment="1">
      <alignment horizontal="center" vertical="center" wrapText="1"/>
    </xf>
    <xf numFmtId="0" fontId="7" fillId="0" borderId="2" xfId="6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7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7" fillId="0" borderId="2" xfId="8" applyFont="1" applyBorder="1" applyAlignment="1">
      <alignment horizontal="center" vertical="center" wrapText="1"/>
    </xf>
    <xf numFmtId="49" fontId="7" fillId="0" borderId="2" xfId="9" applyNumberFormat="1" applyFont="1" applyFill="1" applyBorder="1" applyAlignment="1" applyProtection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</cellXfs>
  <cellStyles count="10">
    <cellStyle name="Dobry 2" xfId="9" xr:uid="{AD35EBC4-B940-4EE0-89AF-71B6027A3858}"/>
    <cellStyle name="Excel Built-in Excel Built-in Excel Built-in Excel Built-in Excel Built-in Excel Built-in Excel Built-in Excel Built-in Excel Built-in Excel Built-in Excel Built-in Excel Built-in Excel Built-in Excel Built-in Excel Built-in Excel Built-in Excel Built-in " xfId="5" xr:uid="{CA146EA5-9B11-43F7-97E5-5F15694F9DE9}"/>
    <cellStyle name="Excel Built-in Normal" xfId="8" xr:uid="{FB4830D4-113E-473C-BACE-7ECC2868A929}"/>
    <cellStyle name="Excel Built-in Percent" xfId="1" xr:uid="{23FE155F-1203-41A6-AEFF-8B2C3B7DADED}"/>
    <cellStyle name="Normalny" xfId="0" builtinId="0"/>
    <cellStyle name="Normalny 2" xfId="7" xr:uid="{3EB8D547-5A15-4CEC-9DA2-10DAAE62FD0E}"/>
    <cellStyle name="Normalny 4" xfId="4" xr:uid="{D7E35160-A886-4441-B1B5-AFE0B28EDE38}"/>
    <cellStyle name="Normalny 6" xfId="2" xr:uid="{E0FD4F1A-A798-47F1-A4AC-D0F3BD778452}"/>
    <cellStyle name="Normalny 8" xfId="3" xr:uid="{AD70BFD4-9167-4DDD-8682-C7DAEB451A3F}"/>
    <cellStyle name="Normalny_014 dwie lok" xfId="6" xr:uid="{328EB005-7B91-4A11-899B-F0CBA31323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CFE77-E808-425D-B071-3CE21E1891B9}">
  <sheetPr>
    <pageSetUpPr fitToPage="1"/>
  </sheetPr>
  <dimension ref="A1:N49"/>
  <sheetViews>
    <sheetView tabSelected="1" zoomScale="70" zoomScaleNormal="70" workbookViewId="0">
      <selection activeCell="A3" sqref="A3:N44"/>
    </sheetView>
  </sheetViews>
  <sheetFormatPr defaultRowHeight="15"/>
  <cols>
    <col min="2" max="2" width="77.42578125" customWidth="1"/>
    <col min="3" max="3" width="11.28515625" hidden="1" customWidth="1"/>
    <col min="4" max="4" width="18.28515625" customWidth="1"/>
    <col min="5" max="5" width="12.42578125" customWidth="1"/>
    <col min="6" max="6" width="7.28515625" customWidth="1"/>
    <col min="7" max="7" width="6.28515625" customWidth="1"/>
    <col min="8" max="8" width="16.5703125" customWidth="1"/>
    <col min="10" max="10" width="9.28515625" customWidth="1"/>
    <col min="11" max="11" width="13" customWidth="1"/>
    <col min="12" max="12" width="14.42578125" customWidth="1"/>
    <col min="13" max="13" width="14.7109375" customWidth="1"/>
    <col min="14" max="14" width="17.140625" customWidth="1"/>
  </cols>
  <sheetData>
    <row r="1" spans="1:14">
      <c r="A1" t="s">
        <v>18</v>
      </c>
    </row>
    <row r="2" spans="1:14" ht="40.5" customHeight="1">
      <c r="A2" s="4" t="s">
        <v>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72">
      <c r="A3" s="5" t="s">
        <v>0</v>
      </c>
      <c r="B3" s="5" t="s">
        <v>1</v>
      </c>
      <c r="C3" s="6" t="s">
        <v>2</v>
      </c>
      <c r="D3" s="6" t="s">
        <v>17</v>
      </c>
      <c r="E3" s="6" t="s">
        <v>10</v>
      </c>
      <c r="F3" s="5" t="s">
        <v>3</v>
      </c>
      <c r="G3" s="7" t="s">
        <v>12</v>
      </c>
      <c r="H3" s="8" t="s">
        <v>13</v>
      </c>
      <c r="I3" s="9" t="s">
        <v>4</v>
      </c>
      <c r="J3" s="10" t="s">
        <v>5</v>
      </c>
      <c r="K3" s="11" t="s">
        <v>14</v>
      </c>
      <c r="L3" s="12" t="s">
        <v>15</v>
      </c>
      <c r="M3" s="12" t="s">
        <v>6</v>
      </c>
      <c r="N3" s="12" t="s">
        <v>16</v>
      </c>
    </row>
    <row r="4" spans="1:14" ht="34.5" customHeight="1">
      <c r="A4" s="13" t="s">
        <v>39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37.25" customHeight="1">
      <c r="A5" s="14">
        <v>1</v>
      </c>
      <c r="B5" s="15" t="s">
        <v>44</v>
      </c>
      <c r="C5" s="16"/>
      <c r="D5" s="17"/>
      <c r="E5" s="18"/>
      <c r="F5" s="16" t="s">
        <v>7</v>
      </c>
      <c r="G5" s="18">
        <v>10</v>
      </c>
      <c r="H5" s="19"/>
      <c r="I5" s="20">
        <v>0.08</v>
      </c>
      <c r="J5" s="21">
        <f>H5*I5</f>
        <v>0</v>
      </c>
      <c r="K5" s="21">
        <f>H5+J5</f>
        <v>0</v>
      </c>
      <c r="L5" s="21">
        <f>G5*H5</f>
        <v>0</v>
      </c>
      <c r="M5" s="21">
        <f>G5*J5</f>
        <v>0</v>
      </c>
      <c r="N5" s="21">
        <f>G5*K5</f>
        <v>0</v>
      </c>
    </row>
    <row r="6" spans="1:14" ht="74.25" customHeight="1">
      <c r="A6" s="14">
        <v>2</v>
      </c>
      <c r="B6" s="15" t="s">
        <v>45</v>
      </c>
      <c r="C6" s="16"/>
      <c r="D6" s="17"/>
      <c r="E6" s="18"/>
      <c r="F6" s="16" t="s">
        <v>7</v>
      </c>
      <c r="G6" s="18">
        <v>1</v>
      </c>
      <c r="H6" s="19"/>
      <c r="I6" s="20">
        <v>0.08</v>
      </c>
      <c r="J6" s="21">
        <f t="shared" ref="J6:J44" si="0">H6*I6</f>
        <v>0</v>
      </c>
      <c r="K6" s="21">
        <f t="shared" ref="K6:K44" si="1">H6+J6</f>
        <v>0</v>
      </c>
      <c r="L6" s="21">
        <f t="shared" ref="L6:L44" si="2">G6*H6</f>
        <v>0</v>
      </c>
      <c r="M6" s="21">
        <f t="shared" ref="M6:M44" si="3">G6*J6</f>
        <v>0</v>
      </c>
      <c r="N6" s="21">
        <f t="shared" ref="N6:N44" si="4">G6*K6</f>
        <v>0</v>
      </c>
    </row>
    <row r="7" spans="1:14" ht="83.25" customHeight="1">
      <c r="A7" s="14">
        <v>3</v>
      </c>
      <c r="B7" s="22" t="s">
        <v>46</v>
      </c>
      <c r="C7" s="16"/>
      <c r="D7" s="23"/>
      <c r="E7" s="18"/>
      <c r="F7" s="16" t="s">
        <v>7</v>
      </c>
      <c r="G7" s="18">
        <v>1</v>
      </c>
      <c r="H7" s="19"/>
      <c r="I7" s="20">
        <v>0.08</v>
      </c>
      <c r="J7" s="21">
        <f t="shared" si="0"/>
        <v>0</v>
      </c>
      <c r="K7" s="21">
        <f t="shared" si="1"/>
        <v>0</v>
      </c>
      <c r="L7" s="21">
        <f t="shared" si="2"/>
        <v>0</v>
      </c>
      <c r="M7" s="21">
        <f t="shared" si="3"/>
        <v>0</v>
      </c>
      <c r="N7" s="21">
        <f t="shared" si="4"/>
        <v>0</v>
      </c>
    </row>
    <row r="8" spans="1:14" ht="93.75" customHeight="1">
      <c r="A8" s="14">
        <v>4</v>
      </c>
      <c r="B8" s="24" t="s">
        <v>19</v>
      </c>
      <c r="C8" s="16"/>
      <c r="D8" s="16"/>
      <c r="E8" s="18"/>
      <c r="F8" s="16" t="s">
        <v>7</v>
      </c>
      <c r="G8" s="18">
        <v>10</v>
      </c>
      <c r="H8" s="19"/>
      <c r="I8" s="20">
        <v>0.08</v>
      </c>
      <c r="J8" s="21">
        <f t="shared" si="0"/>
        <v>0</v>
      </c>
      <c r="K8" s="21">
        <f t="shared" si="1"/>
        <v>0</v>
      </c>
      <c r="L8" s="21">
        <f t="shared" si="2"/>
        <v>0</v>
      </c>
      <c r="M8" s="21">
        <f t="shared" si="3"/>
        <v>0</v>
      </c>
      <c r="N8" s="21">
        <f t="shared" si="4"/>
        <v>0</v>
      </c>
    </row>
    <row r="9" spans="1:14" ht="105">
      <c r="A9" s="14">
        <v>5</v>
      </c>
      <c r="B9" s="15" t="s">
        <v>47</v>
      </c>
      <c r="C9" s="16"/>
      <c r="D9" s="16"/>
      <c r="E9" s="18"/>
      <c r="F9" s="16" t="s">
        <v>7</v>
      </c>
      <c r="G9" s="18">
        <v>1</v>
      </c>
      <c r="H9" s="19"/>
      <c r="I9" s="20">
        <v>0.08</v>
      </c>
      <c r="J9" s="21">
        <f t="shared" si="0"/>
        <v>0</v>
      </c>
      <c r="K9" s="21">
        <f t="shared" si="1"/>
        <v>0</v>
      </c>
      <c r="L9" s="21">
        <f t="shared" si="2"/>
        <v>0</v>
      </c>
      <c r="M9" s="21">
        <f t="shared" si="3"/>
        <v>0</v>
      </c>
      <c r="N9" s="21">
        <f t="shared" si="4"/>
        <v>0</v>
      </c>
    </row>
    <row r="10" spans="1:14" ht="107.25" customHeight="1">
      <c r="A10" s="14">
        <v>6</v>
      </c>
      <c r="B10" s="22" t="s">
        <v>48</v>
      </c>
      <c r="C10" s="16"/>
      <c r="D10" s="17"/>
      <c r="E10" s="18"/>
      <c r="F10" s="16" t="s">
        <v>7</v>
      </c>
      <c r="G10" s="18">
        <v>1</v>
      </c>
      <c r="H10" s="19"/>
      <c r="I10" s="20">
        <v>0.08</v>
      </c>
      <c r="J10" s="21">
        <f t="shared" si="0"/>
        <v>0</v>
      </c>
      <c r="K10" s="21">
        <f t="shared" si="1"/>
        <v>0</v>
      </c>
      <c r="L10" s="21">
        <f t="shared" si="2"/>
        <v>0</v>
      </c>
      <c r="M10" s="21">
        <f t="shared" si="3"/>
        <v>0</v>
      </c>
      <c r="N10" s="21">
        <f t="shared" si="4"/>
        <v>0</v>
      </c>
    </row>
    <row r="11" spans="1:14" ht="105" customHeight="1">
      <c r="A11" s="14">
        <v>7</v>
      </c>
      <c r="B11" s="22" t="s">
        <v>49</v>
      </c>
      <c r="C11" s="16"/>
      <c r="D11" s="17"/>
      <c r="E11" s="18"/>
      <c r="F11" s="16" t="s">
        <v>7</v>
      </c>
      <c r="G11" s="18">
        <v>1</v>
      </c>
      <c r="H11" s="19"/>
      <c r="I11" s="20">
        <v>0.08</v>
      </c>
      <c r="J11" s="21">
        <f t="shared" si="0"/>
        <v>0</v>
      </c>
      <c r="K11" s="21">
        <f t="shared" si="1"/>
        <v>0</v>
      </c>
      <c r="L11" s="21">
        <f t="shared" si="2"/>
        <v>0</v>
      </c>
      <c r="M11" s="21">
        <f t="shared" si="3"/>
        <v>0</v>
      </c>
      <c r="N11" s="21">
        <f t="shared" si="4"/>
        <v>0</v>
      </c>
    </row>
    <row r="12" spans="1:14" ht="57" customHeight="1">
      <c r="A12" s="14">
        <v>8</v>
      </c>
      <c r="B12" s="22" t="s">
        <v>50</v>
      </c>
      <c r="C12" s="16"/>
      <c r="D12" s="17"/>
      <c r="E12" s="18"/>
      <c r="F12" s="17" t="s">
        <v>7</v>
      </c>
      <c r="G12" s="18">
        <v>50</v>
      </c>
      <c r="H12" s="19"/>
      <c r="I12" s="20">
        <v>0.08</v>
      </c>
      <c r="J12" s="21">
        <f t="shared" si="0"/>
        <v>0</v>
      </c>
      <c r="K12" s="21">
        <f t="shared" si="1"/>
        <v>0</v>
      </c>
      <c r="L12" s="21">
        <f t="shared" si="2"/>
        <v>0</v>
      </c>
      <c r="M12" s="21">
        <f t="shared" si="3"/>
        <v>0</v>
      </c>
      <c r="N12" s="21">
        <f t="shared" si="4"/>
        <v>0</v>
      </c>
    </row>
    <row r="13" spans="1:14" ht="54.75" customHeight="1">
      <c r="A13" s="14">
        <v>9</v>
      </c>
      <c r="B13" s="25" t="s">
        <v>20</v>
      </c>
      <c r="C13" s="26"/>
      <c r="D13" s="17"/>
      <c r="E13" s="18"/>
      <c r="F13" s="17" t="s">
        <v>7</v>
      </c>
      <c r="G13" s="18">
        <v>50</v>
      </c>
      <c r="H13" s="19"/>
      <c r="I13" s="20">
        <v>0.08</v>
      </c>
      <c r="J13" s="21">
        <f t="shared" si="0"/>
        <v>0</v>
      </c>
      <c r="K13" s="21">
        <f t="shared" si="1"/>
        <v>0</v>
      </c>
      <c r="L13" s="21">
        <f t="shared" si="2"/>
        <v>0</v>
      </c>
      <c r="M13" s="21">
        <f t="shared" si="3"/>
        <v>0</v>
      </c>
      <c r="N13" s="21">
        <f t="shared" si="4"/>
        <v>0</v>
      </c>
    </row>
    <row r="14" spans="1:14" ht="40.5" customHeight="1">
      <c r="A14" s="13" t="s">
        <v>40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75" customHeight="1">
      <c r="A15" s="14">
        <v>1</v>
      </c>
      <c r="B15" s="27" t="s">
        <v>21</v>
      </c>
      <c r="C15" s="16"/>
      <c r="D15" s="17"/>
      <c r="E15" s="18"/>
      <c r="F15" s="17" t="s">
        <v>7</v>
      </c>
      <c r="G15" s="18">
        <v>5</v>
      </c>
      <c r="H15" s="19"/>
      <c r="I15" s="20">
        <v>0.08</v>
      </c>
      <c r="J15" s="21">
        <f t="shared" si="0"/>
        <v>0</v>
      </c>
      <c r="K15" s="21">
        <f t="shared" si="1"/>
        <v>0</v>
      </c>
      <c r="L15" s="21">
        <f t="shared" si="2"/>
        <v>0</v>
      </c>
      <c r="M15" s="21">
        <f t="shared" si="3"/>
        <v>0</v>
      </c>
      <c r="N15" s="21">
        <f t="shared" si="4"/>
        <v>0</v>
      </c>
    </row>
    <row r="16" spans="1:14" ht="47.25" customHeight="1">
      <c r="A16" s="13" t="s">
        <v>41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06.5" customHeight="1">
      <c r="A17" s="14">
        <v>1</v>
      </c>
      <c r="B17" s="15" t="s">
        <v>51</v>
      </c>
      <c r="C17" s="16"/>
      <c r="D17" s="17"/>
      <c r="E17" s="18"/>
      <c r="F17" s="17" t="s">
        <v>7</v>
      </c>
      <c r="G17" s="18">
        <v>3</v>
      </c>
      <c r="H17" s="19"/>
      <c r="I17" s="20">
        <v>0.08</v>
      </c>
      <c r="J17" s="21">
        <f t="shared" si="0"/>
        <v>0</v>
      </c>
      <c r="K17" s="21">
        <f t="shared" si="1"/>
        <v>0</v>
      </c>
      <c r="L17" s="21">
        <f t="shared" si="2"/>
        <v>0</v>
      </c>
      <c r="M17" s="21">
        <f t="shared" si="3"/>
        <v>0</v>
      </c>
      <c r="N17" s="21">
        <f t="shared" si="4"/>
        <v>0</v>
      </c>
    </row>
    <row r="18" spans="1:14" ht="62.25" customHeight="1">
      <c r="A18" s="14">
        <v>2</v>
      </c>
      <c r="B18" s="22" t="s">
        <v>52</v>
      </c>
      <c r="C18" s="16"/>
      <c r="D18" s="17"/>
      <c r="E18" s="18"/>
      <c r="F18" s="17" t="s">
        <v>7</v>
      </c>
      <c r="G18" s="18">
        <v>6</v>
      </c>
      <c r="H18" s="19"/>
      <c r="I18" s="20">
        <v>0.08</v>
      </c>
      <c r="J18" s="21">
        <f t="shared" si="0"/>
        <v>0</v>
      </c>
      <c r="K18" s="21">
        <f t="shared" si="1"/>
        <v>0</v>
      </c>
      <c r="L18" s="21">
        <f t="shared" si="2"/>
        <v>0</v>
      </c>
      <c r="M18" s="21">
        <f t="shared" si="3"/>
        <v>0</v>
      </c>
      <c r="N18" s="21">
        <f t="shared" si="4"/>
        <v>0</v>
      </c>
    </row>
    <row r="19" spans="1:14" ht="106.5" customHeight="1">
      <c r="A19" s="14">
        <v>3</v>
      </c>
      <c r="B19" s="22" t="s">
        <v>53</v>
      </c>
      <c r="C19" s="16"/>
      <c r="D19" s="17"/>
      <c r="E19" s="18"/>
      <c r="F19" s="17" t="s">
        <v>7</v>
      </c>
      <c r="G19" s="18">
        <v>3</v>
      </c>
      <c r="H19" s="19"/>
      <c r="I19" s="20">
        <v>0.08</v>
      </c>
      <c r="J19" s="21">
        <f t="shared" si="0"/>
        <v>0</v>
      </c>
      <c r="K19" s="21">
        <f t="shared" si="1"/>
        <v>0</v>
      </c>
      <c r="L19" s="21">
        <f t="shared" si="2"/>
        <v>0</v>
      </c>
      <c r="M19" s="21">
        <f t="shared" si="3"/>
        <v>0</v>
      </c>
      <c r="N19" s="21">
        <f t="shared" si="4"/>
        <v>0</v>
      </c>
    </row>
    <row r="20" spans="1:14" ht="63" customHeight="1">
      <c r="A20" s="14">
        <v>4</v>
      </c>
      <c r="B20" s="27" t="s">
        <v>54</v>
      </c>
      <c r="C20" s="16"/>
      <c r="D20" s="17"/>
      <c r="E20" s="18"/>
      <c r="F20" s="17" t="s">
        <v>7</v>
      </c>
      <c r="G20" s="18">
        <v>6</v>
      </c>
      <c r="H20" s="19"/>
      <c r="I20" s="20">
        <v>0.08</v>
      </c>
      <c r="J20" s="21">
        <f t="shared" si="0"/>
        <v>0</v>
      </c>
      <c r="K20" s="21">
        <f t="shared" si="1"/>
        <v>0</v>
      </c>
      <c r="L20" s="21">
        <f t="shared" si="2"/>
        <v>0</v>
      </c>
      <c r="M20" s="21">
        <f t="shared" si="3"/>
        <v>0</v>
      </c>
      <c r="N20" s="21">
        <f t="shared" si="4"/>
        <v>0</v>
      </c>
    </row>
    <row r="21" spans="1:14" ht="110.25" customHeight="1">
      <c r="A21" s="14">
        <v>5</v>
      </c>
      <c r="B21" s="22" t="s">
        <v>55</v>
      </c>
      <c r="C21" s="16"/>
      <c r="D21" s="17"/>
      <c r="E21" s="18"/>
      <c r="F21" s="17" t="s">
        <v>7</v>
      </c>
      <c r="G21" s="18">
        <v>3</v>
      </c>
      <c r="H21" s="19"/>
      <c r="I21" s="20">
        <v>0.08</v>
      </c>
      <c r="J21" s="21">
        <f t="shared" si="0"/>
        <v>0</v>
      </c>
      <c r="K21" s="21">
        <f t="shared" si="1"/>
        <v>0</v>
      </c>
      <c r="L21" s="21">
        <f t="shared" si="2"/>
        <v>0</v>
      </c>
      <c r="M21" s="21">
        <f t="shared" si="3"/>
        <v>0</v>
      </c>
      <c r="N21" s="21">
        <f t="shared" si="4"/>
        <v>0</v>
      </c>
    </row>
    <row r="22" spans="1:14" ht="64.5" customHeight="1">
      <c r="A22" s="14">
        <v>6</v>
      </c>
      <c r="B22" s="15" t="s">
        <v>56</v>
      </c>
      <c r="C22" s="16"/>
      <c r="D22" s="17"/>
      <c r="E22" s="18"/>
      <c r="F22" s="17" t="s">
        <v>7</v>
      </c>
      <c r="G22" s="18">
        <v>6</v>
      </c>
      <c r="H22" s="19"/>
      <c r="I22" s="20">
        <v>0.08</v>
      </c>
      <c r="J22" s="21">
        <f t="shared" si="0"/>
        <v>0</v>
      </c>
      <c r="K22" s="21">
        <f t="shared" si="1"/>
        <v>0</v>
      </c>
      <c r="L22" s="21">
        <f t="shared" si="2"/>
        <v>0</v>
      </c>
      <c r="M22" s="21">
        <f t="shared" si="3"/>
        <v>0</v>
      </c>
      <c r="N22" s="21">
        <f t="shared" si="4"/>
        <v>0</v>
      </c>
    </row>
    <row r="23" spans="1:14" ht="99.75" customHeight="1">
      <c r="A23" s="14">
        <v>7</v>
      </c>
      <c r="B23" s="22" t="s">
        <v>57</v>
      </c>
      <c r="C23" s="28"/>
      <c r="D23" s="17"/>
      <c r="E23" s="18"/>
      <c r="F23" s="17" t="s">
        <v>7</v>
      </c>
      <c r="G23" s="18">
        <v>3</v>
      </c>
      <c r="H23" s="19"/>
      <c r="I23" s="20">
        <v>0.08</v>
      </c>
      <c r="J23" s="21">
        <f t="shared" si="0"/>
        <v>0</v>
      </c>
      <c r="K23" s="21">
        <f t="shared" si="1"/>
        <v>0</v>
      </c>
      <c r="L23" s="21">
        <f t="shared" si="2"/>
        <v>0</v>
      </c>
      <c r="M23" s="21">
        <f t="shared" si="3"/>
        <v>0</v>
      </c>
      <c r="N23" s="21">
        <f t="shared" si="4"/>
        <v>0</v>
      </c>
    </row>
    <row r="24" spans="1:14" ht="57.75" customHeight="1">
      <c r="A24" s="14">
        <v>8</v>
      </c>
      <c r="B24" s="27" t="s">
        <v>58</v>
      </c>
      <c r="C24" s="16"/>
      <c r="D24" s="17"/>
      <c r="E24" s="18"/>
      <c r="F24" s="17" t="s">
        <v>7</v>
      </c>
      <c r="G24" s="18">
        <v>6</v>
      </c>
      <c r="H24" s="19"/>
      <c r="I24" s="20">
        <v>0.08</v>
      </c>
      <c r="J24" s="21">
        <f t="shared" si="0"/>
        <v>0</v>
      </c>
      <c r="K24" s="21">
        <f t="shared" si="1"/>
        <v>0</v>
      </c>
      <c r="L24" s="21">
        <f t="shared" si="2"/>
        <v>0</v>
      </c>
      <c r="M24" s="21">
        <f t="shared" si="3"/>
        <v>0</v>
      </c>
      <c r="N24" s="21">
        <f t="shared" si="4"/>
        <v>0</v>
      </c>
    </row>
    <row r="25" spans="1:14" ht="41.25" customHeight="1">
      <c r="A25" s="13" t="s">
        <v>42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09.5" customHeight="1">
      <c r="A26" s="14">
        <v>1</v>
      </c>
      <c r="B26" s="29" t="s">
        <v>22</v>
      </c>
      <c r="C26" s="16"/>
      <c r="D26" s="17"/>
      <c r="E26" s="18"/>
      <c r="F26" s="17" t="s">
        <v>7</v>
      </c>
      <c r="G26" s="18">
        <v>1</v>
      </c>
      <c r="H26" s="19"/>
      <c r="I26" s="20">
        <v>0.08</v>
      </c>
      <c r="J26" s="21">
        <f t="shared" si="0"/>
        <v>0</v>
      </c>
      <c r="K26" s="21">
        <f t="shared" si="1"/>
        <v>0</v>
      </c>
      <c r="L26" s="21">
        <f t="shared" si="2"/>
        <v>0</v>
      </c>
      <c r="M26" s="21">
        <f t="shared" si="3"/>
        <v>0</v>
      </c>
      <c r="N26" s="21">
        <f t="shared" si="4"/>
        <v>0</v>
      </c>
    </row>
    <row r="27" spans="1:14" ht="94.5" customHeight="1">
      <c r="A27" s="14">
        <v>2</v>
      </c>
      <c r="B27" s="27" t="s">
        <v>38</v>
      </c>
      <c r="C27" s="16"/>
      <c r="D27" s="17"/>
      <c r="E27" s="18"/>
      <c r="F27" s="17" t="s">
        <v>7</v>
      </c>
      <c r="G27" s="18">
        <v>1</v>
      </c>
      <c r="H27" s="19"/>
      <c r="I27" s="20">
        <v>0.08</v>
      </c>
      <c r="J27" s="21">
        <f t="shared" si="0"/>
        <v>0</v>
      </c>
      <c r="K27" s="21">
        <f t="shared" si="1"/>
        <v>0</v>
      </c>
      <c r="L27" s="21">
        <f t="shared" si="2"/>
        <v>0</v>
      </c>
      <c r="M27" s="21">
        <f t="shared" si="3"/>
        <v>0</v>
      </c>
      <c r="N27" s="21">
        <f t="shared" si="4"/>
        <v>0</v>
      </c>
    </row>
    <row r="28" spans="1:14" ht="105" customHeight="1">
      <c r="A28" s="14">
        <v>3</v>
      </c>
      <c r="B28" s="27" t="s">
        <v>23</v>
      </c>
      <c r="C28" s="16"/>
      <c r="D28" s="17"/>
      <c r="E28" s="18"/>
      <c r="F28" s="17" t="s">
        <v>7</v>
      </c>
      <c r="G28" s="18">
        <v>1</v>
      </c>
      <c r="H28" s="19"/>
      <c r="I28" s="20">
        <v>0.08</v>
      </c>
      <c r="J28" s="21">
        <f t="shared" si="0"/>
        <v>0</v>
      </c>
      <c r="K28" s="21">
        <f t="shared" si="1"/>
        <v>0</v>
      </c>
      <c r="L28" s="21">
        <f t="shared" si="2"/>
        <v>0</v>
      </c>
      <c r="M28" s="21">
        <f t="shared" si="3"/>
        <v>0</v>
      </c>
      <c r="N28" s="21">
        <f t="shared" si="4"/>
        <v>0</v>
      </c>
    </row>
    <row r="29" spans="1:14" ht="94.5" customHeight="1">
      <c r="A29" s="14">
        <v>4</v>
      </c>
      <c r="B29" s="27" t="s">
        <v>24</v>
      </c>
      <c r="C29" s="16"/>
      <c r="D29" s="17"/>
      <c r="E29" s="18"/>
      <c r="F29" s="17" t="s">
        <v>7</v>
      </c>
      <c r="G29" s="18">
        <v>1</v>
      </c>
      <c r="H29" s="19"/>
      <c r="I29" s="20">
        <v>0.08</v>
      </c>
      <c r="J29" s="21">
        <f t="shared" si="0"/>
        <v>0</v>
      </c>
      <c r="K29" s="21">
        <f t="shared" si="1"/>
        <v>0</v>
      </c>
      <c r="L29" s="21">
        <f t="shared" si="2"/>
        <v>0</v>
      </c>
      <c r="M29" s="21">
        <f t="shared" si="3"/>
        <v>0</v>
      </c>
      <c r="N29" s="21">
        <f t="shared" si="4"/>
        <v>0</v>
      </c>
    </row>
    <row r="30" spans="1:14" ht="111" customHeight="1">
      <c r="A30" s="14">
        <v>5</v>
      </c>
      <c r="B30" s="30" t="s">
        <v>25</v>
      </c>
      <c r="C30" s="16"/>
      <c r="D30" s="27"/>
      <c r="E30" s="18"/>
      <c r="F30" s="27" t="s">
        <v>7</v>
      </c>
      <c r="G30" s="18">
        <v>1</v>
      </c>
      <c r="H30" s="19"/>
      <c r="I30" s="20">
        <v>0.08</v>
      </c>
      <c r="J30" s="21">
        <f t="shared" si="0"/>
        <v>0</v>
      </c>
      <c r="K30" s="21">
        <f t="shared" si="1"/>
        <v>0</v>
      </c>
      <c r="L30" s="21">
        <f t="shared" si="2"/>
        <v>0</v>
      </c>
      <c r="M30" s="21">
        <f t="shared" si="3"/>
        <v>0</v>
      </c>
      <c r="N30" s="21">
        <f t="shared" si="4"/>
        <v>0</v>
      </c>
    </row>
    <row r="31" spans="1:14" ht="99.75" customHeight="1">
      <c r="A31" s="14">
        <v>6</v>
      </c>
      <c r="B31" s="30" t="s">
        <v>26</v>
      </c>
      <c r="C31" s="16"/>
      <c r="D31" s="27"/>
      <c r="E31" s="18"/>
      <c r="F31" s="27" t="s">
        <v>7</v>
      </c>
      <c r="G31" s="18">
        <v>1</v>
      </c>
      <c r="H31" s="19"/>
      <c r="I31" s="20">
        <v>0.08</v>
      </c>
      <c r="J31" s="21">
        <f t="shared" si="0"/>
        <v>0</v>
      </c>
      <c r="K31" s="21">
        <f t="shared" si="1"/>
        <v>0</v>
      </c>
      <c r="L31" s="21">
        <f t="shared" si="2"/>
        <v>0</v>
      </c>
      <c r="M31" s="21">
        <f t="shared" si="3"/>
        <v>0</v>
      </c>
      <c r="N31" s="21">
        <f t="shared" si="4"/>
        <v>0</v>
      </c>
    </row>
    <row r="32" spans="1:14" ht="105">
      <c r="A32" s="14">
        <v>7</v>
      </c>
      <c r="B32" s="15" t="s">
        <v>27</v>
      </c>
      <c r="C32" s="16"/>
      <c r="D32" s="17"/>
      <c r="E32" s="18"/>
      <c r="F32" s="17" t="s">
        <v>7</v>
      </c>
      <c r="G32" s="18">
        <v>1</v>
      </c>
      <c r="H32" s="19"/>
      <c r="I32" s="20">
        <v>0.08</v>
      </c>
      <c r="J32" s="21">
        <f t="shared" si="0"/>
        <v>0</v>
      </c>
      <c r="K32" s="21">
        <f t="shared" si="1"/>
        <v>0</v>
      </c>
      <c r="L32" s="21">
        <f t="shared" si="2"/>
        <v>0</v>
      </c>
      <c r="M32" s="21">
        <f t="shared" si="3"/>
        <v>0</v>
      </c>
      <c r="N32" s="21">
        <f t="shared" si="4"/>
        <v>0</v>
      </c>
    </row>
    <row r="33" spans="1:14" ht="97.5" customHeight="1">
      <c r="A33" s="14">
        <v>8</v>
      </c>
      <c r="B33" s="15" t="s">
        <v>28</v>
      </c>
      <c r="C33" s="16"/>
      <c r="D33" s="17"/>
      <c r="E33" s="18"/>
      <c r="F33" s="17" t="s">
        <v>7</v>
      </c>
      <c r="G33" s="18">
        <v>1</v>
      </c>
      <c r="H33" s="19"/>
      <c r="I33" s="20">
        <v>0.08</v>
      </c>
      <c r="J33" s="21">
        <f t="shared" si="0"/>
        <v>0</v>
      </c>
      <c r="K33" s="21">
        <f t="shared" si="1"/>
        <v>0</v>
      </c>
      <c r="L33" s="21">
        <f t="shared" si="2"/>
        <v>0</v>
      </c>
      <c r="M33" s="21">
        <f t="shared" si="3"/>
        <v>0</v>
      </c>
      <c r="N33" s="21">
        <f t="shared" si="4"/>
        <v>0</v>
      </c>
    </row>
    <row r="34" spans="1:14" ht="72" customHeight="1">
      <c r="A34" s="14">
        <v>9</v>
      </c>
      <c r="B34" s="15" t="s">
        <v>29</v>
      </c>
      <c r="C34" s="16"/>
      <c r="D34" s="17"/>
      <c r="E34" s="18"/>
      <c r="F34" s="17" t="s">
        <v>7</v>
      </c>
      <c r="G34" s="18">
        <v>1</v>
      </c>
      <c r="H34" s="19"/>
      <c r="I34" s="20">
        <v>0.08</v>
      </c>
      <c r="J34" s="21">
        <f t="shared" si="0"/>
        <v>0</v>
      </c>
      <c r="K34" s="21">
        <f t="shared" si="1"/>
        <v>0</v>
      </c>
      <c r="L34" s="21">
        <f t="shared" si="2"/>
        <v>0</v>
      </c>
      <c r="M34" s="21">
        <f t="shared" si="3"/>
        <v>0</v>
      </c>
      <c r="N34" s="21">
        <f t="shared" si="4"/>
        <v>0</v>
      </c>
    </row>
    <row r="35" spans="1:14" ht="75" customHeight="1">
      <c r="A35" s="14">
        <v>10</v>
      </c>
      <c r="B35" s="30" t="s">
        <v>30</v>
      </c>
      <c r="C35" s="16"/>
      <c r="D35" s="27"/>
      <c r="E35" s="18"/>
      <c r="F35" s="27" t="s">
        <v>7</v>
      </c>
      <c r="G35" s="18">
        <v>1</v>
      </c>
      <c r="H35" s="19"/>
      <c r="I35" s="20">
        <v>0.08</v>
      </c>
      <c r="J35" s="21">
        <f t="shared" si="0"/>
        <v>0</v>
      </c>
      <c r="K35" s="21">
        <f t="shared" si="1"/>
        <v>0</v>
      </c>
      <c r="L35" s="21">
        <f t="shared" si="2"/>
        <v>0</v>
      </c>
      <c r="M35" s="21">
        <f t="shared" si="3"/>
        <v>0</v>
      </c>
      <c r="N35" s="21">
        <f t="shared" si="4"/>
        <v>0</v>
      </c>
    </row>
    <row r="36" spans="1:14" ht="68.25" customHeight="1">
      <c r="A36" s="14">
        <v>11</v>
      </c>
      <c r="B36" s="24" t="s">
        <v>31</v>
      </c>
      <c r="C36" s="16"/>
      <c r="D36" s="27"/>
      <c r="E36" s="18"/>
      <c r="F36" s="27" t="s">
        <v>7</v>
      </c>
      <c r="G36" s="18">
        <v>1</v>
      </c>
      <c r="H36" s="19"/>
      <c r="I36" s="20">
        <v>0.08</v>
      </c>
      <c r="J36" s="21">
        <f t="shared" si="0"/>
        <v>0</v>
      </c>
      <c r="K36" s="21">
        <f t="shared" si="1"/>
        <v>0</v>
      </c>
      <c r="L36" s="21">
        <f t="shared" si="2"/>
        <v>0</v>
      </c>
      <c r="M36" s="21">
        <f t="shared" si="3"/>
        <v>0</v>
      </c>
      <c r="N36" s="21">
        <f t="shared" si="4"/>
        <v>0</v>
      </c>
    </row>
    <row r="37" spans="1:14" ht="72" customHeight="1">
      <c r="A37" s="14">
        <v>12</v>
      </c>
      <c r="B37" s="31" t="s">
        <v>32</v>
      </c>
      <c r="C37" s="16"/>
      <c r="D37" s="17"/>
      <c r="E37" s="18"/>
      <c r="F37" s="27" t="s">
        <v>7</v>
      </c>
      <c r="G37" s="18">
        <v>1</v>
      </c>
      <c r="H37" s="19"/>
      <c r="I37" s="20">
        <v>0.08</v>
      </c>
      <c r="J37" s="21">
        <f t="shared" si="0"/>
        <v>0</v>
      </c>
      <c r="K37" s="21">
        <f t="shared" si="1"/>
        <v>0</v>
      </c>
      <c r="L37" s="21">
        <f t="shared" si="2"/>
        <v>0</v>
      </c>
      <c r="M37" s="21">
        <f t="shared" si="3"/>
        <v>0</v>
      </c>
      <c r="N37" s="21">
        <f t="shared" si="4"/>
        <v>0</v>
      </c>
    </row>
    <row r="38" spans="1:14" ht="72" customHeight="1">
      <c r="A38" s="14">
        <v>13</v>
      </c>
      <c r="B38" s="31" t="s">
        <v>33</v>
      </c>
      <c r="C38" s="16"/>
      <c r="D38" s="17"/>
      <c r="E38" s="18"/>
      <c r="F38" s="17" t="s">
        <v>7</v>
      </c>
      <c r="G38" s="18">
        <v>1</v>
      </c>
      <c r="H38" s="19"/>
      <c r="I38" s="20">
        <v>0.08</v>
      </c>
      <c r="J38" s="21">
        <f t="shared" si="0"/>
        <v>0</v>
      </c>
      <c r="K38" s="21">
        <f t="shared" si="1"/>
        <v>0</v>
      </c>
      <c r="L38" s="21">
        <f t="shared" si="2"/>
        <v>0</v>
      </c>
      <c r="M38" s="21">
        <f t="shared" si="3"/>
        <v>0</v>
      </c>
      <c r="N38" s="21">
        <f t="shared" si="4"/>
        <v>0</v>
      </c>
    </row>
    <row r="39" spans="1:14" ht="65.25" customHeight="1">
      <c r="A39" s="14">
        <v>14</v>
      </c>
      <c r="B39" s="31" t="s">
        <v>34</v>
      </c>
      <c r="C39" s="16"/>
      <c r="D39" s="17"/>
      <c r="E39" s="18"/>
      <c r="F39" s="17" t="s">
        <v>7</v>
      </c>
      <c r="G39" s="18">
        <v>1</v>
      </c>
      <c r="H39" s="19"/>
      <c r="I39" s="20">
        <v>0.08</v>
      </c>
      <c r="J39" s="21">
        <f t="shared" si="0"/>
        <v>0</v>
      </c>
      <c r="K39" s="21">
        <f t="shared" si="1"/>
        <v>0</v>
      </c>
      <c r="L39" s="21">
        <f t="shared" si="2"/>
        <v>0</v>
      </c>
      <c r="M39" s="21">
        <f t="shared" si="3"/>
        <v>0</v>
      </c>
      <c r="N39" s="21">
        <f t="shared" si="4"/>
        <v>0</v>
      </c>
    </row>
    <row r="40" spans="1:14" ht="72.75" customHeight="1">
      <c r="A40" s="14">
        <v>15</v>
      </c>
      <c r="B40" s="31" t="s">
        <v>35</v>
      </c>
      <c r="C40" s="16"/>
      <c r="D40" s="17"/>
      <c r="E40" s="18"/>
      <c r="F40" s="17" t="s">
        <v>7</v>
      </c>
      <c r="G40" s="18">
        <v>1</v>
      </c>
      <c r="H40" s="19"/>
      <c r="I40" s="20">
        <v>0.08</v>
      </c>
      <c r="J40" s="21">
        <f t="shared" si="0"/>
        <v>0</v>
      </c>
      <c r="K40" s="21">
        <f t="shared" si="1"/>
        <v>0</v>
      </c>
      <c r="L40" s="21">
        <f t="shared" si="2"/>
        <v>0</v>
      </c>
      <c r="M40" s="21">
        <f t="shared" si="3"/>
        <v>0</v>
      </c>
      <c r="N40" s="21">
        <f t="shared" si="4"/>
        <v>0</v>
      </c>
    </row>
    <row r="41" spans="1:14" ht="60">
      <c r="A41" s="14">
        <v>16</v>
      </c>
      <c r="B41" s="31" t="s">
        <v>36</v>
      </c>
      <c r="C41" s="16"/>
      <c r="D41" s="17"/>
      <c r="E41" s="18"/>
      <c r="F41" s="17" t="s">
        <v>7</v>
      </c>
      <c r="G41" s="18">
        <v>1</v>
      </c>
      <c r="H41" s="19"/>
      <c r="I41" s="20">
        <v>0.08</v>
      </c>
      <c r="J41" s="21">
        <f t="shared" si="0"/>
        <v>0</v>
      </c>
      <c r="K41" s="21">
        <f t="shared" si="1"/>
        <v>0</v>
      </c>
      <c r="L41" s="21">
        <f t="shared" si="2"/>
        <v>0</v>
      </c>
      <c r="M41" s="21">
        <f t="shared" si="3"/>
        <v>0</v>
      </c>
      <c r="N41" s="21">
        <f t="shared" si="4"/>
        <v>0</v>
      </c>
    </row>
    <row r="42" spans="1:14" ht="27.75" customHeight="1">
      <c r="A42" s="13" t="s">
        <v>43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ht="45">
      <c r="A43" s="14">
        <v>1</v>
      </c>
      <c r="B43" s="31" t="s">
        <v>37</v>
      </c>
      <c r="C43" s="16"/>
      <c r="D43" s="17"/>
      <c r="E43" s="18"/>
      <c r="F43" s="17" t="s">
        <v>8</v>
      </c>
      <c r="G43" s="18">
        <v>4</v>
      </c>
      <c r="H43" s="19"/>
      <c r="I43" s="20">
        <v>0.08</v>
      </c>
      <c r="J43" s="21">
        <f t="shared" si="0"/>
        <v>0</v>
      </c>
      <c r="K43" s="21">
        <f t="shared" si="1"/>
        <v>0</v>
      </c>
      <c r="L43" s="21">
        <f t="shared" si="2"/>
        <v>0</v>
      </c>
      <c r="M43" s="21">
        <f t="shared" si="3"/>
        <v>0</v>
      </c>
      <c r="N43" s="21">
        <f t="shared" si="4"/>
        <v>0</v>
      </c>
    </row>
    <row r="44" spans="1:14" ht="60">
      <c r="A44" s="14">
        <v>2</v>
      </c>
      <c r="B44" s="31" t="s">
        <v>59</v>
      </c>
      <c r="C44" s="16"/>
      <c r="D44" s="17"/>
      <c r="E44" s="18"/>
      <c r="F44" s="17" t="s">
        <v>8</v>
      </c>
      <c r="G44" s="18">
        <v>20</v>
      </c>
      <c r="H44" s="19"/>
      <c r="I44" s="20">
        <v>0.08</v>
      </c>
      <c r="J44" s="21">
        <f t="shared" si="0"/>
        <v>0</v>
      </c>
      <c r="K44" s="21">
        <f t="shared" si="1"/>
        <v>0</v>
      </c>
      <c r="L44" s="21">
        <f t="shared" si="2"/>
        <v>0</v>
      </c>
      <c r="M44" s="21">
        <f t="shared" si="3"/>
        <v>0</v>
      </c>
      <c r="N44" s="21">
        <f t="shared" si="4"/>
        <v>0</v>
      </c>
    </row>
    <row r="45" spans="1:14" ht="39.75" customHeight="1">
      <c r="K45" s="1" t="s">
        <v>9</v>
      </c>
      <c r="L45" s="2">
        <f>SUM(L5:L44)</f>
        <v>0</v>
      </c>
      <c r="M45" s="2">
        <f>SUM(M5:M44)</f>
        <v>0</v>
      </c>
      <c r="N45" s="2">
        <f>SUM(N5:N44)</f>
        <v>0</v>
      </c>
    </row>
    <row r="49" spans="12:12">
      <c r="L49" s="3"/>
    </row>
  </sheetData>
  <mergeCells count="6">
    <mergeCell ref="A42:N42"/>
    <mergeCell ref="A4:N4"/>
    <mergeCell ref="A2:N2"/>
    <mergeCell ref="A14:N14"/>
    <mergeCell ref="A16:N16"/>
    <mergeCell ref="A25:N25"/>
  </mergeCells>
  <pageMargins left="0.51181102362204722" right="0.51181102362204722" top="0.39370078740157483" bottom="0.3937007874015748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Klaudia Korycka</dc:creator>
  <cp:lastModifiedBy>Klaudia Korycka</cp:lastModifiedBy>
  <cp:lastPrinted>2024-01-12T07:51:41Z</cp:lastPrinted>
  <dcterms:created xsi:type="dcterms:W3CDTF">2023-10-04T11:18:28Z</dcterms:created>
  <dcterms:modified xsi:type="dcterms:W3CDTF">2024-01-12T08:07:50Z</dcterms:modified>
</cp:coreProperties>
</file>